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275" windowHeight="12015" tabRatio="717" activeTab="0"/>
  </bookViews>
  <sheets>
    <sheet name="The Problem" sheetId="1" r:id="rId1"/>
    <sheet name="The Problem -- Mixture Chart" sheetId="2" r:id="rId2"/>
    <sheet name="The Problem -- LP" sheetId="3" r:id="rId3"/>
    <sheet name="Excel Solution" sheetId="4" r:id="rId4"/>
    <sheet name="Answer Report 2" sheetId="5" r:id="rId5"/>
  </sheets>
  <definedNames>
    <definedName name="solver_adj" localSheetId="3" hidden="1">'Excel Solution'!$B$9:$B$10</definedName>
    <definedName name="solver_adj" localSheetId="0" hidden="1">'The Problem'!#REF!</definedName>
    <definedName name="solver_adj" localSheetId="2" hidden="1">'The Problem -- LP'!#REF!</definedName>
    <definedName name="solver_adj" localSheetId="1" hidden="1">'The Problem -- Mixture Chart'!#REF!</definedName>
    <definedName name="solver_cvg" localSheetId="3" hidden="1">0.0001</definedName>
    <definedName name="solver_cvg" localSheetId="0" hidden="1">0.0001</definedName>
    <definedName name="solver_cvg" localSheetId="2" hidden="1">0.0001</definedName>
    <definedName name="solver_cvg" localSheetId="1" hidden="1">0.0001</definedName>
    <definedName name="solver_drv" localSheetId="3" hidden="1">1</definedName>
    <definedName name="solver_drv" localSheetId="0" hidden="1">1</definedName>
    <definedName name="solver_drv" localSheetId="2" hidden="1">1</definedName>
    <definedName name="solver_drv" localSheetId="1" hidden="1">1</definedName>
    <definedName name="solver_est" localSheetId="3" hidden="1">1</definedName>
    <definedName name="solver_est" localSheetId="0" hidden="1">1</definedName>
    <definedName name="solver_est" localSheetId="2" hidden="1">1</definedName>
    <definedName name="solver_est" localSheetId="1" hidden="1">1</definedName>
    <definedName name="solver_itr" localSheetId="3" hidden="1">100</definedName>
    <definedName name="solver_itr" localSheetId="0" hidden="1">100</definedName>
    <definedName name="solver_itr" localSheetId="2" hidden="1">100</definedName>
    <definedName name="solver_itr" localSheetId="1" hidden="1">100</definedName>
    <definedName name="solver_lhs1" localSheetId="3" hidden="1">'Excel Solution'!$B$14</definedName>
    <definedName name="solver_lhs1" localSheetId="0" hidden="1">'The Problem'!#REF!</definedName>
    <definedName name="solver_lhs1" localSheetId="2" hidden="1">'The Problem -- LP'!#REF!</definedName>
    <definedName name="solver_lhs1" localSheetId="1" hidden="1">'The Problem -- Mixture Chart'!#REF!</definedName>
    <definedName name="solver_lhs2" localSheetId="3" hidden="1">'Excel Solution'!$B$15</definedName>
    <definedName name="solver_lhs2" localSheetId="0" hidden="1">'The Problem'!#REF!</definedName>
    <definedName name="solver_lhs2" localSheetId="2" hidden="1">'The Problem -- LP'!#REF!</definedName>
    <definedName name="solver_lhs2" localSheetId="1" hidden="1">'The Problem -- Mixture Chart'!#REF!</definedName>
    <definedName name="solver_lhs3" localSheetId="3" hidden="1">'Excel Solution'!$B$17</definedName>
    <definedName name="solver_lhs3" localSheetId="0" hidden="1">'The Problem'!#REF!</definedName>
    <definedName name="solver_lhs3" localSheetId="2" hidden="1">'The Problem -- LP'!#REF!</definedName>
    <definedName name="solver_lhs3" localSheetId="1" hidden="1">'The Problem -- Mixture Chart'!#REF!</definedName>
    <definedName name="solver_lhs4" localSheetId="3" hidden="1">'Excel Solution'!$B$16</definedName>
    <definedName name="solver_lhs4" localSheetId="0" hidden="1">'The Problem'!#REF!</definedName>
    <definedName name="solver_lhs4" localSheetId="2" hidden="1">'The Problem -- LP'!#REF!</definedName>
    <definedName name="solver_lhs4" localSheetId="1" hidden="1">'The Problem -- Mixture Chart'!#REF!</definedName>
    <definedName name="solver_lhs5" localSheetId="3" hidden="1">'Excel Solution'!$B$17</definedName>
    <definedName name="solver_lhs5" localSheetId="0" hidden="1">'The Problem'!#REF!</definedName>
    <definedName name="solver_lhs5" localSheetId="2" hidden="1">'The Problem -- LP'!#REF!</definedName>
    <definedName name="solver_lhs5" localSheetId="1" hidden="1">'The Problem -- Mixture Chart'!#REF!</definedName>
    <definedName name="solver_lin" localSheetId="3" hidden="1">1</definedName>
    <definedName name="solver_lin" localSheetId="0" hidden="1">1</definedName>
    <definedName name="solver_lin" localSheetId="2" hidden="1">1</definedName>
    <definedName name="solver_lin" localSheetId="1" hidden="1">1</definedName>
    <definedName name="solver_neg" localSheetId="3" hidden="1">2</definedName>
    <definedName name="solver_neg" localSheetId="0" hidden="1">2</definedName>
    <definedName name="solver_neg" localSheetId="2" hidden="1">2</definedName>
    <definedName name="solver_neg" localSheetId="1" hidden="1">2</definedName>
    <definedName name="solver_num" localSheetId="3" hidden="1">4</definedName>
    <definedName name="solver_num" localSheetId="0" hidden="1">4</definedName>
    <definedName name="solver_num" localSheetId="2" hidden="1">4</definedName>
    <definedName name="solver_num" localSheetId="1" hidden="1">4</definedName>
    <definedName name="solver_nwt" localSheetId="3" hidden="1">1</definedName>
    <definedName name="solver_nwt" localSheetId="0" hidden="1">1</definedName>
    <definedName name="solver_nwt" localSheetId="2" hidden="1">1</definedName>
    <definedName name="solver_nwt" localSheetId="1" hidden="1">1</definedName>
    <definedName name="solver_opt" localSheetId="3" hidden="1">'Excel Solution'!$B$5</definedName>
    <definedName name="solver_opt" localSheetId="0" hidden="1">'The Problem'!#REF!</definedName>
    <definedName name="solver_opt" localSheetId="2" hidden="1">'The Problem -- LP'!#REF!</definedName>
    <definedName name="solver_opt" localSheetId="1" hidden="1">'The Problem -- Mixture Chart'!#REF!</definedName>
    <definedName name="solver_pre" localSheetId="3" hidden="1">0.000001</definedName>
    <definedName name="solver_pre" localSheetId="0" hidden="1">0.000001</definedName>
    <definedName name="solver_pre" localSheetId="2" hidden="1">0.000001</definedName>
    <definedName name="solver_pre" localSheetId="1" hidden="1">0.000001</definedName>
    <definedName name="solver_rel1" localSheetId="3" hidden="1">1</definedName>
    <definedName name="solver_rel1" localSheetId="0" hidden="1">1</definedName>
    <definedName name="solver_rel1" localSheetId="2" hidden="1">1</definedName>
    <definedName name="solver_rel1" localSheetId="1" hidden="1">1</definedName>
    <definedName name="solver_rel2" localSheetId="3" hidden="1">1</definedName>
    <definedName name="solver_rel2" localSheetId="0" hidden="1">1</definedName>
    <definedName name="solver_rel2" localSheetId="2" hidden="1">1</definedName>
    <definedName name="solver_rel2" localSheetId="1" hidden="1">1</definedName>
    <definedName name="solver_rel3" localSheetId="3" hidden="1">3</definedName>
    <definedName name="solver_rel3" localSheetId="0" hidden="1">3</definedName>
    <definedName name="solver_rel3" localSheetId="2" hidden="1">3</definedName>
    <definedName name="solver_rel3" localSheetId="1" hidden="1">3</definedName>
    <definedName name="solver_rel4" localSheetId="3" hidden="1">3</definedName>
    <definedName name="solver_rel4" localSheetId="0" hidden="1">3</definedName>
    <definedName name="solver_rel4" localSheetId="2" hidden="1">3</definedName>
    <definedName name="solver_rel4" localSheetId="1" hidden="1">3</definedName>
    <definedName name="solver_rel5" localSheetId="3" hidden="1">3</definedName>
    <definedName name="solver_rel5" localSheetId="0" hidden="1">3</definedName>
    <definedName name="solver_rel5" localSheetId="2" hidden="1">3</definedName>
    <definedName name="solver_rel5" localSheetId="1" hidden="1">3</definedName>
    <definedName name="solver_rhs1" localSheetId="3" hidden="1">'Excel Solution'!$C$14</definedName>
    <definedName name="solver_rhs1" localSheetId="0" hidden="1">'The Problem'!#REF!</definedName>
    <definedName name="solver_rhs1" localSheetId="2" hidden="1">'The Problem -- LP'!#REF!</definedName>
    <definedName name="solver_rhs1" localSheetId="1" hidden="1">'The Problem -- Mixture Chart'!#REF!</definedName>
    <definedName name="solver_rhs2" localSheetId="3" hidden="1">'Excel Solution'!$C$15</definedName>
    <definedName name="solver_rhs2" localSheetId="0" hidden="1">'The Problem'!#REF!</definedName>
    <definedName name="solver_rhs2" localSheetId="2" hidden="1">'The Problem -- LP'!#REF!</definedName>
    <definedName name="solver_rhs2" localSheetId="1" hidden="1">'The Problem -- Mixture Chart'!#REF!</definedName>
    <definedName name="solver_rhs3" localSheetId="3" hidden="1">'Excel Solution'!$C$17</definedName>
    <definedName name="solver_rhs3" localSheetId="0" hidden="1">'The Problem'!#REF!</definedName>
    <definedName name="solver_rhs3" localSheetId="2" hidden="1">'The Problem -- LP'!#REF!</definedName>
    <definedName name="solver_rhs3" localSheetId="1" hidden="1">'The Problem -- Mixture Chart'!#REF!</definedName>
    <definedName name="solver_rhs4" localSheetId="3" hidden="1">'Excel Solution'!$C$16</definedName>
    <definedName name="solver_rhs4" localSheetId="0" hidden="1">'The Problem'!#REF!</definedName>
    <definedName name="solver_rhs4" localSheetId="2" hidden="1">'The Problem -- LP'!#REF!</definedName>
    <definedName name="solver_rhs4" localSheetId="1" hidden="1">'The Problem -- Mixture Chart'!#REF!</definedName>
    <definedName name="solver_rhs5" localSheetId="3" hidden="1">'Excel Solution'!$C$17</definedName>
    <definedName name="solver_rhs5" localSheetId="0" hidden="1">'The Problem'!#REF!</definedName>
    <definedName name="solver_rhs5" localSheetId="2" hidden="1">'The Problem -- LP'!#REF!</definedName>
    <definedName name="solver_rhs5" localSheetId="1" hidden="1">'The Problem -- Mixture Chart'!#REF!</definedName>
    <definedName name="solver_scl" localSheetId="3" hidden="1">2</definedName>
    <definedName name="solver_scl" localSheetId="0" hidden="1">2</definedName>
    <definedName name="solver_scl" localSheetId="2" hidden="1">2</definedName>
    <definedName name="solver_scl" localSheetId="1" hidden="1">2</definedName>
    <definedName name="solver_sho" localSheetId="3" hidden="1">2</definedName>
    <definedName name="solver_sho" localSheetId="0" hidden="1">2</definedName>
    <definedName name="solver_sho" localSheetId="2" hidden="1">2</definedName>
    <definedName name="solver_sho" localSheetId="1" hidden="1">2</definedName>
    <definedName name="solver_tim" localSheetId="3" hidden="1">100</definedName>
    <definedName name="solver_tim" localSheetId="0" hidden="1">100</definedName>
    <definedName name="solver_tim" localSheetId="2" hidden="1">100</definedName>
    <definedName name="solver_tim" localSheetId="1" hidden="1">100</definedName>
    <definedName name="solver_tol" localSheetId="3" hidden="1">0.05</definedName>
    <definedName name="solver_tol" localSheetId="0" hidden="1">0.05</definedName>
    <definedName name="solver_tol" localSheetId="2" hidden="1">0.05</definedName>
    <definedName name="solver_tol" localSheetId="1" hidden="1">0.05</definedName>
    <definedName name="solver_typ" localSheetId="3" hidden="1">1</definedName>
    <definedName name="solver_typ" localSheetId="0" hidden="1">1</definedName>
    <definedName name="solver_typ" localSheetId="2" hidden="1">1</definedName>
    <definedName name="solver_typ" localSheetId="1" hidden="1">1</definedName>
    <definedName name="solver_val" localSheetId="3" hidden="1">0</definedName>
    <definedName name="solver_val" localSheetId="0" hidden="1">0</definedName>
    <definedName name="solver_val" localSheetId="2" hidden="1">0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<sst xmlns="http://schemas.openxmlformats.org/spreadsheetml/2006/main" count="71" uniqueCount="44">
  <si>
    <t>Profit</t>
  </si>
  <si>
    <t>Decision Variables</t>
  </si>
  <si>
    <t>Constraints</t>
  </si>
  <si>
    <t>Microsoft Excel 11.0 Answer Report</t>
  </si>
  <si>
    <t>Target Cell (Max)</t>
  </si>
  <si>
    <t>Cell</t>
  </si>
  <si>
    <t>Name</t>
  </si>
  <si>
    <t>Original Value</t>
  </si>
  <si>
    <t>Final Value</t>
  </si>
  <si>
    <t>Adjustable Cells</t>
  </si>
  <si>
    <t>Cell Value</t>
  </si>
  <si>
    <t>Formula</t>
  </si>
  <si>
    <t>Status</t>
  </si>
  <si>
    <t>Slack</t>
  </si>
  <si>
    <t>$B$5</t>
  </si>
  <si>
    <t>$B$9</t>
  </si>
  <si>
    <t>$B$10</t>
  </si>
  <si>
    <t>$B$14</t>
  </si>
  <si>
    <t>$B$14&lt;=$C$14</t>
  </si>
  <si>
    <t>Not Binding</t>
  </si>
  <si>
    <t>$B$15</t>
  </si>
  <si>
    <t>$B$15&lt;=$C$15</t>
  </si>
  <si>
    <t>$B$16</t>
  </si>
  <si>
    <t>$B$17</t>
  </si>
  <si>
    <t>Binding</t>
  </si>
  <si>
    <t>$B$17&gt;=$C$17</t>
  </si>
  <si>
    <t>Building Developer</t>
  </si>
  <si>
    <t>Space 
(100 acres available)</t>
  </si>
  <si>
    <t>Build Cost 
($2,600,000 available)</t>
  </si>
  <si>
    <t>Minimum that 
must be made</t>
  </si>
  <si>
    <t>Modest, x</t>
  </si>
  <si>
    <t>Deluxe, y</t>
  </si>
  <si>
    <t>1 acre</t>
  </si>
  <si>
    <t>The mixture chart:</t>
  </si>
  <si>
    <t>Modest</t>
  </si>
  <si>
    <t>Deluxe</t>
  </si>
  <si>
    <t>space</t>
  </si>
  <si>
    <t>capital</t>
  </si>
  <si>
    <t>non-negative Deluxe</t>
  </si>
  <si>
    <t>non-negative Modest</t>
  </si>
  <si>
    <t>Maximize</t>
  </si>
  <si>
    <t>Worksheet: [HouseDevelopingLP.xls]The Problem</t>
  </si>
  <si>
    <t>Report Created: 2/12/2007 9:54:48 AM</t>
  </si>
  <si>
    <t>$B$16&gt;=$C$16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</si>
</sst>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color indexed="1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2" xfId="0" applyNumberFormat="1" applyFill="1" applyBorder="1" applyAlignment="1">
      <alignment/>
    </xf>
    <xf numFmtId="0" fontId="0" fillId="0" borderId="3" xfId="0" applyBorder="1" applyAlignment="1">
      <alignment/>
    </xf>
    <xf numFmtId="0" fontId="5" fillId="2" borderId="3" xfId="0" applyFont="1" applyFill="1" applyBorder="1" applyAlignment="1">
      <alignment/>
    </xf>
    <xf numFmtId="0" fontId="0" fillId="2" borderId="3" xfId="0" applyFill="1" applyBorder="1" applyAlignment="1">
      <alignment/>
    </xf>
    <xf numFmtId="0" fontId="5" fillId="2" borderId="3" xfId="0" applyFont="1" applyFill="1" applyBorder="1" applyAlignment="1">
      <alignment wrapText="1"/>
    </xf>
    <xf numFmtId="164" fontId="0" fillId="0" borderId="3" xfId="0" applyNumberFormat="1" applyBorder="1" applyAlignment="1">
      <alignment/>
    </xf>
    <xf numFmtId="164" fontId="0" fillId="0" borderId="0" xfId="0" applyNumberFormat="1" applyAlignment="1">
      <alignment/>
    </xf>
    <xf numFmtId="0" fontId="6" fillId="0" borderId="4" xfId="0" applyFont="1" applyFill="1" applyBorder="1" applyAlignment="1">
      <alignment horizontal="center"/>
    </xf>
    <xf numFmtId="164" fontId="0" fillId="0" borderId="1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76200</xdr:rowOff>
    </xdr:from>
    <xdr:to>
      <xdr:col>8</xdr:col>
      <xdr:colOff>133350</xdr:colOff>
      <xdr:row>18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9600" y="238125"/>
          <a:ext cx="5514975" cy="27813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A developer has 100 acres that is being divided into 1 acre lots, each with a new construction home. He is going to have two basic types of houses on the lots (with small variations in each type), a modest or a deluxe house. 
The building costs are $20,000 on average for the modest house, $40,000 for the deluxe. The profits are projected to be $35,000 on average for the modest house, $50,000 for the deluxe. The developer has $2.6 million available for the project. 
How many of each type of house should the developer build to maximize profits?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76200</xdr:rowOff>
    </xdr:from>
    <xdr:to>
      <xdr:col>8</xdr:col>
      <xdr:colOff>133350</xdr:colOff>
      <xdr:row>18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9600" y="238125"/>
          <a:ext cx="5514975" cy="27813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A developer has 100 acres that is being divided into 1 acre lots, each with a new construction home. He is going to have two basic types of houses on the lots (with small variations in each type), a modest or a deluxe house. 
The building costs are $20,000 on average for the modest house, $40,000 for the deluxe. The profits are projected to be $35,000 on average for the modest house, $50,000 for the deluxe. The developer has $2.6 million available for the project. 
How many of each type of house should the developer build to maximize profits?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76200</xdr:rowOff>
    </xdr:from>
    <xdr:to>
      <xdr:col>8</xdr:col>
      <xdr:colOff>133350</xdr:colOff>
      <xdr:row>18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09600" y="238125"/>
          <a:ext cx="5514975" cy="27813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A developer has 100 acres that is being divided into 1 acre lots, each with a new construction home. He is going to have two basic types of houses on the lots (with small variations in each type), a modest or a deluxe house. 
The building costs are $20,000 on average for the modest house, $40,000 for the deluxe. The profits are projected to be $35,000 on average for the modest house, $50,000 for the deluxe. The developer has $2.6 million available for the project. 
How many of each type of house should the developer build to maximize profits?</a:t>
          </a:r>
        </a:p>
      </xdr:txBody>
    </xdr:sp>
    <xdr:clientData/>
  </xdr:twoCellAnchor>
  <xdr:twoCellAnchor>
    <xdr:from>
      <xdr:col>1</xdr:col>
      <xdr:colOff>9525</xdr:colOff>
      <xdr:row>25</xdr:row>
      <xdr:rowOff>76200</xdr:rowOff>
    </xdr:from>
    <xdr:to>
      <xdr:col>8</xdr:col>
      <xdr:colOff>152400</xdr:colOff>
      <xdr:row>36</xdr:row>
      <xdr:rowOff>152400</xdr:rowOff>
    </xdr:to>
    <xdr:sp>
      <xdr:nvSpPr>
        <xdr:cNvPr id="2" name="Rectangle 3"/>
        <xdr:cNvSpPr>
          <a:spLocks/>
        </xdr:cNvSpPr>
      </xdr:nvSpPr>
      <xdr:spPr>
        <a:xfrm>
          <a:off x="619125" y="4781550"/>
          <a:ext cx="5524500" cy="18573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Maximize P = 35,000 x + 50,000 y
subject to the constraints
x &gt;= 0
y &gt;= 0
x+y &lt;= 100 (space constraint)
20,000x+40,000y &lt;= 2,600,000 (available capital constraint)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76200</xdr:rowOff>
    </xdr:from>
    <xdr:to>
      <xdr:col>11</xdr:col>
      <xdr:colOff>133350</xdr:colOff>
      <xdr:row>18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133725" y="238125"/>
          <a:ext cx="5514975" cy="27813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A developer has 100 acres that is being divided into 1 acre lots, each with a new construction home. He is going to have two basic types of houses on the lots (with small variations in each type), a modest or a deluxe house. 
The building costs are $20,000 on average for the modest house, $40,000 for the deluxe. The profits are projected to be $35,000 on average for the modest house, $50,000 for the deluxe. The developer has $2.6 million available for the project. 
How many of each type of house should the developer build to maximize profits?</a:t>
          </a:r>
        </a:p>
      </xdr:txBody>
    </xdr:sp>
    <xdr:clientData/>
  </xdr:twoCellAnchor>
  <xdr:twoCellAnchor>
    <xdr:from>
      <xdr:col>4</xdr:col>
      <xdr:colOff>38100</xdr:colOff>
      <xdr:row>21</xdr:row>
      <xdr:rowOff>38100</xdr:rowOff>
    </xdr:from>
    <xdr:to>
      <xdr:col>11</xdr:col>
      <xdr:colOff>180975</xdr:colOff>
      <xdr:row>32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3171825" y="3438525"/>
          <a:ext cx="5524500" cy="18573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Maximize P = 35,000 x + 50,000 y
subject to the constraints
x &gt;= 0
y &gt;= 0
x+y &lt;= 100 (space constraint)
20,000x+40,000y &lt;= 2,600,000 (available capital constraint)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2:F24"/>
  <sheetViews>
    <sheetView tabSelected="1" workbookViewId="0" topLeftCell="A1">
      <selection activeCell="H31" sqref="H31"/>
    </sheetView>
  </sheetViews>
  <sheetFormatPr defaultColWidth="9.140625" defaultRowHeight="12.75"/>
  <cols>
    <col min="2" max="2" width="13.28125" style="0" customWidth="1"/>
    <col min="3" max="3" width="13.140625" style="0" customWidth="1"/>
    <col min="4" max="4" width="12.421875" style="0" customWidth="1"/>
    <col min="5" max="5" width="14.421875" style="0" customWidth="1"/>
  </cols>
  <sheetData>
    <row r="22" spans="2:6" ht="15">
      <c r="B22" s="17"/>
      <c r="C22" s="18"/>
      <c r="D22" s="18"/>
      <c r="E22" s="18"/>
      <c r="F22" s="19"/>
    </row>
    <row r="23" spans="2:6" ht="15">
      <c r="B23" s="19"/>
      <c r="C23" s="17"/>
      <c r="D23" s="20"/>
      <c r="E23" s="17"/>
      <c r="F23" s="20"/>
    </row>
    <row r="24" spans="2:6" ht="15">
      <c r="B24" s="19"/>
      <c r="C24" s="17"/>
      <c r="D24" s="20"/>
      <c r="E24" s="17"/>
      <c r="F24" s="20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1:F24"/>
  <sheetViews>
    <sheetView workbookViewId="0" topLeftCell="A1">
      <selection activeCell="E31" sqref="E31"/>
    </sheetView>
  </sheetViews>
  <sheetFormatPr defaultColWidth="9.140625" defaultRowHeight="12.75"/>
  <cols>
    <col min="2" max="2" width="13.28125" style="0" customWidth="1"/>
    <col min="3" max="3" width="13.140625" style="0" customWidth="1"/>
    <col min="4" max="4" width="12.421875" style="0" customWidth="1"/>
    <col min="5" max="5" width="14.421875" style="0" customWidth="1"/>
  </cols>
  <sheetData>
    <row r="21" ht="12.75">
      <c r="B21" t="s">
        <v>33</v>
      </c>
    </row>
    <row r="22" spans="2:6" ht="60">
      <c r="B22" s="10"/>
      <c r="C22" s="11" t="s">
        <v>27</v>
      </c>
      <c r="D22" s="11" t="s">
        <v>28</v>
      </c>
      <c r="E22" s="11" t="s">
        <v>29</v>
      </c>
      <c r="F22" s="9" t="s">
        <v>0</v>
      </c>
    </row>
    <row r="23" spans="2:6" ht="15">
      <c r="B23" s="9" t="s">
        <v>30</v>
      </c>
      <c r="C23" s="8" t="s">
        <v>32</v>
      </c>
      <c r="D23" s="12">
        <v>20000</v>
      </c>
      <c r="E23" s="8">
        <v>0</v>
      </c>
      <c r="F23" s="12">
        <v>35000</v>
      </c>
    </row>
    <row r="24" spans="2:6" ht="15">
      <c r="B24" s="9" t="s">
        <v>31</v>
      </c>
      <c r="C24" s="8" t="s">
        <v>32</v>
      </c>
      <c r="D24" s="12">
        <v>40000</v>
      </c>
      <c r="E24" s="8">
        <v>0</v>
      </c>
      <c r="F24" s="12">
        <v>50000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1:F24"/>
  <sheetViews>
    <sheetView workbookViewId="0" topLeftCell="A1">
      <selection activeCell="I22" sqref="I22"/>
    </sheetView>
  </sheetViews>
  <sheetFormatPr defaultColWidth="9.140625" defaultRowHeight="12.75"/>
  <cols>
    <col min="2" max="2" width="13.28125" style="0" customWidth="1"/>
    <col min="3" max="3" width="13.140625" style="0" customWidth="1"/>
    <col min="4" max="4" width="12.421875" style="0" customWidth="1"/>
    <col min="5" max="5" width="14.421875" style="0" customWidth="1"/>
  </cols>
  <sheetData>
    <row r="21" ht="12.75">
      <c r="B21" t="s">
        <v>33</v>
      </c>
    </row>
    <row r="22" spans="2:6" ht="60">
      <c r="B22" s="10"/>
      <c r="C22" s="11" t="s">
        <v>27</v>
      </c>
      <c r="D22" s="11" t="s">
        <v>28</v>
      </c>
      <c r="E22" s="11" t="s">
        <v>29</v>
      </c>
      <c r="F22" s="9" t="s">
        <v>0</v>
      </c>
    </row>
    <row r="23" spans="2:6" ht="15">
      <c r="B23" s="9" t="s">
        <v>30</v>
      </c>
      <c r="C23" s="8" t="s">
        <v>32</v>
      </c>
      <c r="D23" s="12">
        <v>20000</v>
      </c>
      <c r="E23" s="8">
        <v>0</v>
      </c>
      <c r="F23" s="12">
        <v>35000</v>
      </c>
    </row>
    <row r="24" spans="2:6" ht="15">
      <c r="B24" s="9" t="s">
        <v>31</v>
      </c>
      <c r="C24" s="8" t="s">
        <v>32</v>
      </c>
      <c r="D24" s="12">
        <v>40000</v>
      </c>
      <c r="E24" s="8">
        <v>0</v>
      </c>
      <c r="F24" s="12">
        <v>50000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F39" sqref="F39"/>
    </sheetView>
  </sheetViews>
  <sheetFormatPr defaultColWidth="9.140625" defaultRowHeight="12.75"/>
  <cols>
    <col min="1" max="1" width="18.57421875" style="0" bestFit="1" customWidth="1"/>
    <col min="3" max="3" width="10.140625" style="0" bestFit="1" customWidth="1"/>
    <col min="5" max="5" width="13.28125" style="0" customWidth="1"/>
    <col min="6" max="6" width="13.140625" style="0" customWidth="1"/>
    <col min="7" max="7" width="12.421875" style="0" customWidth="1"/>
    <col min="8" max="8" width="14.421875" style="0" customWidth="1"/>
  </cols>
  <sheetData>
    <row r="1" ht="12.75">
      <c r="A1" s="3" t="s">
        <v>26</v>
      </c>
    </row>
    <row r="3" ht="12.75">
      <c r="A3" s="1" t="s">
        <v>40</v>
      </c>
    </row>
    <row r="5" spans="1:2" ht="12.75">
      <c r="A5" s="2" t="s">
        <v>0</v>
      </c>
      <c r="B5" s="13">
        <f>35000*B9+50000*B10</f>
        <v>0</v>
      </c>
    </row>
    <row r="7" ht="12.75">
      <c r="A7" s="1" t="s">
        <v>1</v>
      </c>
    </row>
    <row r="9" spans="1:2" ht="12.75">
      <c r="A9" t="s">
        <v>34</v>
      </c>
      <c r="B9">
        <v>0</v>
      </c>
    </row>
    <row r="10" spans="1:2" ht="12.75">
      <c r="A10" t="s">
        <v>35</v>
      </c>
      <c r="B10">
        <v>0</v>
      </c>
    </row>
    <row r="12" ht="12.75">
      <c r="A12" s="1" t="s">
        <v>2</v>
      </c>
    </row>
    <row r="14" spans="1:3" ht="12.75">
      <c r="A14" t="s">
        <v>36</v>
      </c>
      <c r="B14">
        <f>B9+B10</f>
        <v>0</v>
      </c>
      <c r="C14">
        <v>100</v>
      </c>
    </row>
    <row r="15" spans="1:3" ht="12.75">
      <c r="A15" t="s">
        <v>37</v>
      </c>
      <c r="B15" s="13">
        <f>20000*B9+40000*B10</f>
        <v>0</v>
      </c>
      <c r="C15" s="13">
        <v>2600000</v>
      </c>
    </row>
    <row r="16" spans="1:3" ht="12.75">
      <c r="A16" t="s">
        <v>39</v>
      </c>
      <c r="B16">
        <f>B9</f>
        <v>0</v>
      </c>
      <c r="C16">
        <v>0</v>
      </c>
    </row>
    <row r="17" spans="1:3" ht="12.75">
      <c r="A17" t="s">
        <v>38</v>
      </c>
      <c r="B17">
        <f>B10</f>
        <v>0</v>
      </c>
      <c r="C17">
        <v>0</v>
      </c>
    </row>
    <row r="21" spans="5:9" ht="12.75">
      <c r="E21" s="17"/>
      <c r="F21" s="17"/>
      <c r="G21" s="17"/>
      <c r="H21" s="17"/>
      <c r="I21" s="17"/>
    </row>
    <row r="22" spans="5:9" ht="15">
      <c r="E22" s="17"/>
      <c r="F22" s="18"/>
      <c r="G22" s="18"/>
      <c r="H22" s="18"/>
      <c r="I22" s="19"/>
    </row>
    <row r="23" spans="5:9" ht="15">
      <c r="E23" s="19"/>
      <c r="F23" s="17"/>
      <c r="G23" s="20"/>
      <c r="H23" s="17"/>
      <c r="I23" s="20"/>
    </row>
    <row r="24" spans="5:9" ht="15">
      <c r="E24" s="19"/>
      <c r="F24" s="17"/>
      <c r="G24" s="20"/>
      <c r="H24" s="17"/>
      <c r="I24" s="20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18.28125" style="0" bestFit="1" customWidth="1"/>
    <col min="4" max="4" width="14.28125" style="0" bestFit="1" customWidth="1"/>
    <col min="5" max="5" width="14.00390625" style="0" bestFit="1" customWidth="1"/>
    <col min="6" max="6" width="10.57421875" style="0" bestFit="1" customWidth="1"/>
    <col min="7" max="7" width="6.00390625" style="0" customWidth="1"/>
  </cols>
  <sheetData>
    <row r="1" ht="12.75">
      <c r="A1" s="1" t="s">
        <v>3</v>
      </c>
    </row>
    <row r="2" ht="12.75">
      <c r="A2" s="1" t="s">
        <v>41</v>
      </c>
    </row>
    <row r="3" ht="12.75">
      <c r="A3" s="1" t="s">
        <v>42</v>
      </c>
    </row>
    <row r="6" ht="13.5" thickBot="1">
      <c r="A6" t="s">
        <v>4</v>
      </c>
    </row>
    <row r="7" spans="2:5" ht="13.5" thickBot="1">
      <c r="B7" s="14" t="s">
        <v>5</v>
      </c>
      <c r="C7" s="14" t="s">
        <v>6</v>
      </c>
      <c r="D7" s="14" t="s">
        <v>7</v>
      </c>
      <c r="E7" s="14" t="s">
        <v>8</v>
      </c>
    </row>
    <row r="8" spans="2:5" ht="13.5" thickBot="1">
      <c r="B8" s="4" t="s">
        <v>14</v>
      </c>
      <c r="C8" s="4" t="s">
        <v>0</v>
      </c>
      <c r="D8" s="15">
        <v>0</v>
      </c>
      <c r="E8" s="15">
        <v>3950000</v>
      </c>
    </row>
    <row r="11" ht="13.5" thickBot="1">
      <c r="A11" t="s">
        <v>9</v>
      </c>
    </row>
    <row r="12" spans="2:5" ht="13.5" thickBot="1">
      <c r="B12" s="14" t="s">
        <v>5</v>
      </c>
      <c r="C12" s="14" t="s">
        <v>6</v>
      </c>
      <c r="D12" s="14" t="s">
        <v>7</v>
      </c>
      <c r="E12" s="14" t="s">
        <v>8</v>
      </c>
    </row>
    <row r="13" spans="2:5" ht="12.75">
      <c r="B13" s="5" t="s">
        <v>15</v>
      </c>
      <c r="C13" s="5" t="s">
        <v>34</v>
      </c>
      <c r="D13" s="7">
        <v>0</v>
      </c>
      <c r="E13" s="7">
        <v>70</v>
      </c>
    </row>
    <row r="14" spans="2:5" ht="13.5" thickBot="1">
      <c r="B14" s="4" t="s">
        <v>16</v>
      </c>
      <c r="C14" s="4" t="s">
        <v>35</v>
      </c>
      <c r="D14" s="6">
        <v>0</v>
      </c>
      <c r="E14" s="6">
        <v>30</v>
      </c>
    </row>
    <row r="17" ht="13.5" thickBot="1">
      <c r="A17" t="s">
        <v>2</v>
      </c>
    </row>
    <row r="18" spans="2:7" ht="13.5" thickBot="1">
      <c r="B18" s="14" t="s">
        <v>5</v>
      </c>
      <c r="C18" s="14" t="s">
        <v>6</v>
      </c>
      <c r="D18" s="14" t="s">
        <v>10</v>
      </c>
      <c r="E18" s="14" t="s">
        <v>11</v>
      </c>
      <c r="F18" s="14" t="s">
        <v>12</v>
      </c>
      <c r="G18" s="14" t="s">
        <v>13</v>
      </c>
    </row>
    <row r="19" spans="2:7" ht="12.75">
      <c r="B19" s="5" t="s">
        <v>17</v>
      </c>
      <c r="C19" s="5" t="s">
        <v>36</v>
      </c>
      <c r="D19" s="7">
        <v>100</v>
      </c>
      <c r="E19" s="5" t="s">
        <v>18</v>
      </c>
      <c r="F19" s="5" t="s">
        <v>24</v>
      </c>
      <c r="G19" s="5">
        <v>0</v>
      </c>
    </row>
    <row r="20" spans="2:7" ht="12.75">
      <c r="B20" s="5" t="s">
        <v>20</v>
      </c>
      <c r="C20" s="5" t="s">
        <v>37</v>
      </c>
      <c r="D20" s="16">
        <v>2600000</v>
      </c>
      <c r="E20" s="5" t="s">
        <v>21</v>
      </c>
      <c r="F20" s="5" t="s">
        <v>24</v>
      </c>
      <c r="G20" s="5">
        <v>0</v>
      </c>
    </row>
    <row r="21" spans="2:7" ht="12.75">
      <c r="B21" s="5" t="s">
        <v>23</v>
      </c>
      <c r="C21" s="5" t="s">
        <v>38</v>
      </c>
      <c r="D21" s="7">
        <v>30</v>
      </c>
      <c r="E21" s="5" t="s">
        <v>25</v>
      </c>
      <c r="F21" s="5" t="s">
        <v>19</v>
      </c>
      <c r="G21" s="7">
        <v>30</v>
      </c>
    </row>
    <row r="22" spans="2:7" ht="13.5" thickBot="1">
      <c r="B22" s="4" t="s">
        <v>22</v>
      </c>
      <c r="C22" s="4" t="s">
        <v>39</v>
      </c>
      <c r="D22" s="6">
        <v>70</v>
      </c>
      <c r="E22" s="4" t="s">
        <v>43</v>
      </c>
      <c r="F22" s="4" t="s">
        <v>19</v>
      </c>
      <c r="G22" s="6">
        <v>70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2007-02-12T13:45:28Z</dcterms:created>
  <dcterms:modified xsi:type="dcterms:W3CDTF">2007-02-12T16:04:55Z</dcterms:modified>
  <cp:category/>
  <cp:version/>
  <cp:contentType/>
  <cp:contentStatus/>
</cp:coreProperties>
</file>